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9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<sst xmlns="http://schemas.openxmlformats.org/spreadsheetml/2006/main" count="38" uniqueCount="38">
  <si>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ก. การคำนวณภาษี</t>
  </si>
  <si>
    <t>เงินเดือน ค่าจ้าง บำนาญ ฯลฯ</t>
  </si>
  <si>
    <t>คงเหลือ (1-2)</t>
  </si>
  <si>
    <t>คงเหลือ (3-4)</t>
  </si>
  <si>
    <t>หักค่าลดหย่อนฯ (ยกมาจาก ค.11)</t>
  </si>
  <si>
    <t>คงเหลือ (5-6)</t>
  </si>
  <si>
    <t>คงเหลือ (7-8)</t>
  </si>
  <si>
    <t>หักเงินบริจาค (ไม่เกินร้อยละ 10 ของ 9)</t>
  </si>
  <si>
    <t>เงินได้สุทธิ (9-10)</t>
  </si>
  <si>
    <t>ภาษีคำนวณจากเงินได้สุทธิตาม 11</t>
  </si>
  <si>
    <t>หักภาษีเงินได้ ณ ที่จ่าย</t>
  </si>
  <si>
    <t>ข. รายการเงินได้ที่ได้รับการยกเว้น</t>
  </si>
  <si>
    <t>หักค่าใช้จ่าย (ร้อยละ 40 ของ 3. แต่ไม่เกิน 60,000 บาท)</t>
  </si>
  <si>
    <t>หักเงินได้ที่ด้รับยกเว้น (ยกมาจาก ข.7)</t>
  </si>
  <si>
    <t>เงินสะสม กบข.</t>
  </si>
  <si>
    <t>ผู้มีเงินได้</t>
  </si>
  <si>
    <t>เบี้ยประกันชีวิต</t>
  </si>
  <si>
    <t>รวม (1 ถึง 10) ยกไปกรอก ก.6</t>
  </si>
  <si>
    <t>เงินสะสมกองทุนสำรองเลี้ยงชีพ (ส่วนที่เกิน 10,000 บาท)</t>
  </si>
  <si>
    <t>เงินสะสมกองทุนสงเคราะห์ครูโรงเรียนเอกชน</t>
  </si>
  <si>
    <t>เงินชดเชยที่ได้รับตามกฏหมายแรงงาน</t>
  </si>
  <si>
    <t>รวม (1 ถึง 6) ยกไปกรอกใน ก. 2</t>
  </si>
  <si>
    <t>ผู้มีเงินได้ตั้งแต่ 65 ปี ขึ้นไป 190,000 บาท</t>
  </si>
  <si>
    <t>ภริยาอายุตั้งแต่ 65 ปี ขึ้นไปและมีเงินได้รวมคำนวณ 190,000 บาท</t>
  </si>
  <si>
    <t>คู่สมรส (30,000 บาท กรณีมีเงินได้รวมคำนวณภาษีหรือไม่มีเงินได้)</t>
  </si>
  <si>
    <t>เงินสะสมกองทุนสำรองเลี้ยงชีพ (ส่วนที่ไม่เกิน 10,000 บาท)</t>
  </si>
  <si>
    <t>ค่าซื้อหน่วยลงทุนในกองทุนรวมเพื่อการเลี้ยงชีพ</t>
  </si>
  <si>
    <t>ค่าซื้อหน่วยลงทุนในกองทุนรวมหุ้นระยะยาว</t>
  </si>
  <si>
    <t>ดอกเบี้ยเงินกู้ยืมเพื่อซื้อ เช่าซื้อ หรือสร้างอาคารที่อยู่อาศัย</t>
  </si>
  <si>
    <t>เงินสมทบกองทุนประกันสังคม</t>
  </si>
  <si>
    <t>หักเงินสนับสนุนการศึกษา (2 เท่าของจำนวนเงินที่จ่ายไปจริง ไม่เกินร้อยละ 10 ของ7)</t>
  </si>
  <si>
    <t>บุตรคนละ 15,000 บาท จำนวน                  คน</t>
  </si>
  <si>
    <t>บุตรคนละ 17,000 บาท จำนวน                  คน</t>
  </si>
  <si>
    <t xml:space="preserve">                                       คนละ 30,000 บาท</t>
  </si>
  <si>
    <t xml:space="preserve">                                                   (ให้กรอกเลขประจำตัวประชาชน)</t>
  </si>
  <si>
    <t xml:space="preserve">คงเหลือภาษีที่                                                      </t>
  </si>
  <si>
    <t xml:space="preserve">     </t>
  </si>
  <si>
    <t>ค. รายการลดหย่อนและยกเว้นหลังหักค่าใช้จ่าย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</si>
</sst>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name val="Tahoma"/>
      <family val="2"/>
    </font>
    <font>
      <b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4" fillId="6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26</xdr:row>
      <xdr:rowOff>19050</xdr:rowOff>
    </xdr:from>
    <xdr:to>
      <xdr:col>1</xdr:col>
      <xdr:colOff>1752600</xdr:colOff>
      <xdr:row>26</xdr:row>
      <xdr:rowOff>114300</xdr:rowOff>
    </xdr:to>
    <xdr:sp>
      <xdr:nvSpPr>
        <xdr:cNvPr id="1" name="Rectangle 4"/>
        <xdr:cNvSpPr>
          <a:spLocks/>
        </xdr:cNvSpPr>
      </xdr:nvSpPr>
      <xdr:spPr>
        <a:xfrm>
          <a:off x="1762125" y="3733800"/>
          <a:ext cx="3143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1438275</xdr:colOff>
      <xdr:row>28</xdr:row>
      <xdr:rowOff>28575</xdr:rowOff>
    </xdr:from>
    <xdr:to>
      <xdr:col>1</xdr:col>
      <xdr:colOff>1752600</xdr:colOff>
      <xdr:row>28</xdr:row>
      <xdr:rowOff>123825</xdr:rowOff>
    </xdr:to>
    <xdr:sp>
      <xdr:nvSpPr>
        <xdr:cNvPr id="2" name="Rectangle 5"/>
        <xdr:cNvSpPr>
          <a:spLocks/>
        </xdr:cNvSpPr>
      </xdr:nvSpPr>
      <xdr:spPr>
        <a:xfrm>
          <a:off x="1762125" y="4029075"/>
          <a:ext cx="3143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19050</xdr:rowOff>
    </xdr:from>
    <xdr:to>
      <xdr:col>1</xdr:col>
      <xdr:colOff>1400175</xdr:colOff>
      <xdr:row>31</xdr:row>
      <xdr:rowOff>123825</xdr:rowOff>
    </xdr:to>
    <xdr:sp>
      <xdr:nvSpPr>
        <xdr:cNvPr id="3" name="Rectangle 11"/>
        <xdr:cNvSpPr>
          <a:spLocks/>
        </xdr:cNvSpPr>
      </xdr:nvSpPr>
      <xdr:spPr>
        <a:xfrm>
          <a:off x="409575" y="4448175"/>
          <a:ext cx="13144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K41" sqref="K41"/>
    </sheetView>
  </sheetViews>
  <sheetFormatPr defaultColWidth="9.140625" defaultRowHeight="12.75"/>
  <cols>
    <col min="1" max="1" width="4.8515625" style="14" customWidth="1"/>
    <col min="2" max="2" width="57.7109375" style="1" customWidth="1"/>
    <col min="3" max="3" width="12.140625" style="11" customWidth="1"/>
    <col min="4" max="16384" width="9.140625" style="1" customWidth="1"/>
  </cols>
  <sheetData>
    <row r="1" spans="1:3" ht="11.25">
      <c r="A1" s="13"/>
      <c r="B1" s="6" t="s">
        <v>0</v>
      </c>
      <c r="C1" s="8"/>
    </row>
    <row r="2" spans="1:3" ht="11.25">
      <c r="A2" s="13">
        <v>1</v>
      </c>
      <c r="B2" s="7" t="s">
        <v>1</v>
      </c>
      <c r="C2" s="8">
        <v>370000</v>
      </c>
    </row>
    <row r="3" spans="1:3" ht="11.25">
      <c r="A3" s="13">
        <v>2</v>
      </c>
      <c r="B3" s="7" t="s">
        <v>13</v>
      </c>
      <c r="C3" s="8">
        <f>C23</f>
        <v>0</v>
      </c>
    </row>
    <row r="4" spans="1:3" ht="11.25">
      <c r="A4" s="13">
        <v>3</v>
      </c>
      <c r="B4" s="7" t="s">
        <v>2</v>
      </c>
      <c r="C4" s="8">
        <f>C2-C3</f>
        <v>370000</v>
      </c>
    </row>
    <row r="5" spans="1:3" ht="11.25">
      <c r="A5" s="13">
        <v>4</v>
      </c>
      <c r="B5" s="7" t="s">
        <v>12</v>
      </c>
      <c r="C5" s="8">
        <v>60000</v>
      </c>
    </row>
    <row r="6" spans="1:3" ht="11.25">
      <c r="A6" s="13">
        <v>5</v>
      </c>
      <c r="B6" s="7" t="s">
        <v>3</v>
      </c>
      <c r="C6" s="8">
        <f>C4-C5</f>
        <v>310000</v>
      </c>
    </row>
    <row r="7" spans="1:3" ht="11.25">
      <c r="A7" s="13">
        <v>6</v>
      </c>
      <c r="B7" s="7" t="s">
        <v>4</v>
      </c>
      <c r="C7" s="8">
        <f>C39</f>
        <v>148300</v>
      </c>
    </row>
    <row r="8" spans="1:3" ht="11.25">
      <c r="A8" s="13">
        <v>7</v>
      </c>
      <c r="B8" s="7" t="s">
        <v>5</v>
      </c>
      <c r="C8" s="8">
        <f>C6-C7</f>
        <v>161700</v>
      </c>
    </row>
    <row r="9" spans="1:3" ht="11.25">
      <c r="A9" s="13">
        <v>8</v>
      </c>
      <c r="B9" s="7" t="s">
        <v>30</v>
      </c>
      <c r="C9" s="8">
        <v>0</v>
      </c>
    </row>
    <row r="10" spans="1:3" ht="11.25">
      <c r="A10" s="13">
        <v>9</v>
      </c>
      <c r="B10" s="7" t="s">
        <v>6</v>
      </c>
      <c r="C10" s="8">
        <f>C8-C9</f>
        <v>161700</v>
      </c>
    </row>
    <row r="11" spans="1:3" ht="11.25">
      <c r="A11" s="13">
        <v>10</v>
      </c>
      <c r="B11" s="7" t="s">
        <v>7</v>
      </c>
      <c r="C11" s="8">
        <v>0</v>
      </c>
    </row>
    <row r="12" spans="1:3" ht="11.25">
      <c r="A12" s="13">
        <v>11</v>
      </c>
      <c r="B12" s="7" t="s">
        <v>8</v>
      </c>
      <c r="C12" s="8">
        <f>C10-C11</f>
        <v>161700</v>
      </c>
    </row>
    <row r="13" spans="1:3" ht="11.25">
      <c r="A13" s="13">
        <v>12</v>
      </c>
      <c r="B13" s="7" t="s">
        <v>9</v>
      </c>
      <c r="C13" s="15">
        <f>IF(C12&lt;=100000,0,IF(C12&lt;=500000,((C12-100000)*10%),IF(C12&lt;=1000000,(40000+(C12-500000)*20%),IF(C12&lt;=4000000,(140000+(C12-1000000)*30%),(1040000+(C12-4000000))*37%))))</f>
        <v>6170</v>
      </c>
    </row>
    <row r="14" spans="1:3" ht="11.25">
      <c r="A14" s="13">
        <v>13</v>
      </c>
      <c r="B14" s="7" t="s">
        <v>10</v>
      </c>
      <c r="C14" s="12">
        <v>7000</v>
      </c>
    </row>
    <row r="15" spans="1:3" ht="11.25">
      <c r="A15" s="13">
        <v>14</v>
      </c>
      <c r="B15" s="7" t="s">
        <v>35</v>
      </c>
      <c r="C15" s="8">
        <f>C14-C13</f>
        <v>830</v>
      </c>
    </row>
    <row r="16" spans="1:3" ht="11.25">
      <c r="A16" s="13"/>
      <c r="B16" s="4" t="s">
        <v>11</v>
      </c>
      <c r="C16" s="9"/>
    </row>
    <row r="17" spans="1:3" ht="11.25">
      <c r="A17" s="13">
        <v>1</v>
      </c>
      <c r="B17" s="5" t="s">
        <v>18</v>
      </c>
      <c r="C17" s="9"/>
    </row>
    <row r="18" spans="1:3" ht="11.25">
      <c r="A18" s="13">
        <v>2</v>
      </c>
      <c r="B18" s="5" t="s">
        <v>14</v>
      </c>
      <c r="C18" s="9"/>
    </row>
    <row r="19" spans="1:3" ht="11.25">
      <c r="A19" s="13">
        <v>3</v>
      </c>
      <c r="B19" s="5" t="s">
        <v>19</v>
      </c>
      <c r="C19" s="9"/>
    </row>
    <row r="20" spans="1:3" ht="11.25">
      <c r="A20" s="13">
        <v>4</v>
      </c>
      <c r="B20" s="5" t="s">
        <v>22</v>
      </c>
      <c r="C20" s="9"/>
    </row>
    <row r="21" spans="1:3" ht="11.25">
      <c r="A21" s="13">
        <v>5</v>
      </c>
      <c r="B21" s="5" t="s">
        <v>23</v>
      </c>
      <c r="C21" s="9"/>
    </row>
    <row r="22" spans="1:3" ht="11.25">
      <c r="A22" s="13">
        <v>6</v>
      </c>
      <c r="B22" s="5" t="s">
        <v>20</v>
      </c>
      <c r="C22" s="9"/>
    </row>
    <row r="23" spans="1:3" ht="11.25">
      <c r="A23" s="13">
        <v>7</v>
      </c>
      <c r="B23" s="5" t="s">
        <v>21</v>
      </c>
      <c r="C23" s="9">
        <f>SUM(C16:C22)</f>
        <v>0</v>
      </c>
    </row>
    <row r="24" spans="1:3" ht="11.25">
      <c r="A24" s="13"/>
      <c r="B24" s="2" t="s">
        <v>37</v>
      </c>
      <c r="C24" s="10"/>
    </row>
    <row r="25" spans="1:3" ht="11.25">
      <c r="A25" s="13">
        <v>1</v>
      </c>
      <c r="B25" s="3" t="s">
        <v>15</v>
      </c>
      <c r="C25" s="10">
        <v>30000</v>
      </c>
    </row>
    <row r="26" spans="1:3" ht="11.25">
      <c r="A26" s="13">
        <v>2</v>
      </c>
      <c r="B26" s="3" t="s">
        <v>24</v>
      </c>
      <c r="C26" s="10"/>
    </row>
    <row r="27" spans="1:3" ht="11.25">
      <c r="A27" s="13">
        <v>3</v>
      </c>
      <c r="B27" s="3" t="s">
        <v>31</v>
      </c>
      <c r="C27" s="10"/>
    </row>
    <row r="28" spans="1:3" ht="11.25">
      <c r="A28" s="13"/>
      <c r="B28" s="3"/>
      <c r="C28" s="10"/>
    </row>
    <row r="29" spans="1:3" ht="11.25">
      <c r="A29" s="13"/>
      <c r="B29" s="3" t="s">
        <v>32</v>
      </c>
      <c r="C29" s="10"/>
    </row>
    <row r="30" spans="1:3" ht="11.25">
      <c r="A30" s="13"/>
      <c r="B30" s="3" t="s">
        <v>36</v>
      </c>
      <c r="C30" s="10"/>
    </row>
    <row r="31" spans="1:3" ht="11.25">
      <c r="A31" s="13">
        <v>4</v>
      </c>
      <c r="B31" s="3" t="s">
        <v>33</v>
      </c>
      <c r="C31" s="10">
        <v>60000</v>
      </c>
    </row>
    <row r="32" spans="1:3" ht="11.25">
      <c r="A32" s="13"/>
      <c r="B32" s="3" t="s">
        <v>34</v>
      </c>
      <c r="C32" s="10"/>
    </row>
    <row r="33" spans="1:3" ht="11.25">
      <c r="A33" s="13">
        <v>5</v>
      </c>
      <c r="B33" s="3" t="s">
        <v>16</v>
      </c>
      <c r="C33" s="10">
        <v>26100</v>
      </c>
    </row>
    <row r="34" spans="1:3" ht="11.25">
      <c r="A34" s="13">
        <v>6</v>
      </c>
      <c r="B34" s="3" t="s">
        <v>25</v>
      </c>
      <c r="C34" s="10">
        <v>4500</v>
      </c>
    </row>
    <row r="35" spans="1:3" ht="11.25">
      <c r="A35" s="13">
        <v>7</v>
      </c>
      <c r="B35" s="3" t="s">
        <v>26</v>
      </c>
      <c r="C35" s="10"/>
    </row>
    <row r="36" spans="1:3" ht="11.25">
      <c r="A36" s="13">
        <v>8</v>
      </c>
      <c r="B36" s="3" t="s">
        <v>27</v>
      </c>
      <c r="C36" s="10"/>
    </row>
    <row r="37" spans="1:3" ht="11.25">
      <c r="A37" s="13">
        <v>9</v>
      </c>
      <c r="B37" s="3" t="s">
        <v>28</v>
      </c>
      <c r="C37" s="10">
        <v>18000</v>
      </c>
    </row>
    <row r="38" spans="1:3" ht="11.25">
      <c r="A38" s="13">
        <v>10</v>
      </c>
      <c r="B38" s="3" t="s">
        <v>29</v>
      </c>
      <c r="C38" s="10">
        <v>9700</v>
      </c>
    </row>
    <row r="39" spans="1:3" ht="11.25">
      <c r="A39" s="13">
        <v>11</v>
      </c>
      <c r="B39" s="3" t="s">
        <v>17</v>
      </c>
      <c r="C39" s="16">
        <f>SUM(C25:C38)</f>
        <v>148300</v>
      </c>
    </row>
  </sheetData>
  <printOptions/>
  <pageMargins left="0.75" right="0.75" top="1" bottom="1" header="0.5" footer="0.5"/>
  <pageSetup horizontalDpi="600" verticalDpi="600" orientation="portrait" paperSize="9" r:id="rId3"/>
  <ignoredErrors>
    <ignoredError sqref="C7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2006-01-29T11:20:33Z</dcterms:created>
  <dcterms:modified xsi:type="dcterms:W3CDTF">2006-01-30T02:10:16Z</dcterms:modified>
  <cp:category/>
  <cp:version/>
  <cp:contentType/>
  <cp:contentStatus/>
</cp:coreProperties>
</file>